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65"/>
  </bookViews>
  <sheets>
    <sheet name="BSR 2021 Checklist" sheetId="2" r:id="rId1"/>
  </sheets>
  <definedNames>
    <definedName name="_xlnm.Print_Area" localSheetId="0">'BSR 2021 Checklist'!$A$1:$E$153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 i="2" l="1"/>
  <c r="C50" i="2"/>
  <c r="C151" i="2"/>
  <c r="C146" i="2"/>
  <c r="D146" i="2"/>
  <c r="D141" i="2" s="1"/>
  <c r="D70" i="2" s="1"/>
  <c r="D50" i="2" s="1"/>
  <c r="C141" i="2"/>
  <c r="C136" i="2"/>
  <c r="C105" i="2"/>
  <c r="C76" i="2"/>
  <c r="C89" i="2"/>
  <c r="D55" i="2"/>
  <c r="C26" i="2"/>
  <c r="C22" i="2" s="1"/>
  <c r="D22" i="2"/>
  <c r="D3" i="2"/>
  <c r="C3" i="2"/>
  <c r="C72" i="2" l="1"/>
  <c r="C70" i="2" s="1"/>
  <c r="D136" i="2"/>
  <c r="D2" i="2" s="1"/>
  <c r="C2" i="2" l="1"/>
</calcChain>
</file>

<file path=xl/sharedStrings.xml><?xml version="1.0" encoding="utf-8"?>
<sst xmlns="http://schemas.openxmlformats.org/spreadsheetml/2006/main" count="164" uniqueCount="132">
  <si>
    <t>Allocated
Marks</t>
  </si>
  <si>
    <t>Obtained
Marks</t>
  </si>
  <si>
    <t>S. No</t>
  </si>
  <si>
    <t>Note</t>
  </si>
  <si>
    <t>ORGANISATIONAL PROFILE</t>
  </si>
  <si>
    <t>Nature of ownership and legal form.</t>
  </si>
  <si>
    <t>Vision, mission, goals and core values.</t>
  </si>
  <si>
    <t>Nature of business with a brief description about primary brands, products and services.</t>
  </si>
  <si>
    <t>Operational structure, including main divisions, subsidiaries, associates and joint ventures.</t>
  </si>
  <si>
    <t>Location of offices, manufacturing units, warehouses and depots etc.</t>
  </si>
  <si>
    <t>Countries where the company operates or has any presence via some medium.</t>
  </si>
  <si>
    <t>Scale of the reporting organisation including number of employees, operations, net revenues, total capitalization, quantity of goods and services produced, total assets, breakdowns by regional, revenues and costs that are significant for the company and its stakeholders.</t>
  </si>
  <si>
    <t>Achievements and corporate awards received in the reporting period and in prior periods.</t>
  </si>
  <si>
    <t>Significant changes in the organisation during the reporting period.</t>
  </si>
  <si>
    <t>Corporate affiliations, memberships and / or subscriptions to externally developed economic, environmental and social charters, principles or other initiatives.</t>
  </si>
  <si>
    <t>Description of organisational supply chain (in accordance with G4 Guidelines of the Global Reporting Initiative).</t>
  </si>
  <si>
    <t>If the above information has already been disclosed in any other form of external corporate communication (annual reports), a statement to this effect shall be disclosed in the Sustainability Report.</t>
  </si>
  <si>
    <t>SUSTAINABILITY STRATEGY</t>
  </si>
  <si>
    <t>Page Reference</t>
  </si>
  <si>
    <t>Company's 
Annual Report</t>
  </si>
  <si>
    <t>Only mere demonstration of the areas of sustainability in the components; business strategy, mission, vision and core values will not be considered an adequate disclosure. Clear explanation is required on how the concept permeates throughout the business. Adequacy will be covered only if the disclosure includes majority of the following areas:</t>
  </si>
  <si>
    <t>a)</t>
  </si>
  <si>
    <t>b)</t>
  </si>
  <si>
    <t>c)</t>
  </si>
  <si>
    <t>d)</t>
  </si>
  <si>
    <t>e)</t>
  </si>
  <si>
    <t>f)</t>
  </si>
  <si>
    <t>g)</t>
  </si>
  <si>
    <t>h)</t>
  </si>
  <si>
    <t>i)</t>
  </si>
  <si>
    <t>How sustainability factors are linked to employees' performances.</t>
  </si>
  <si>
    <t>How sustainability factors are considered in business decisions, planning and control, suppliers selection etc.</t>
  </si>
  <si>
    <t>Training and awareness programs on sustainability.</t>
  </si>
  <si>
    <t>Mechanism to monitor the sustainability performance.</t>
  </si>
  <si>
    <t>Champions to promote sustainability throughout the organisation.</t>
  </si>
  <si>
    <t>How sustainability is integrated into the whole supply chain.</t>
  </si>
  <si>
    <t>How sustainability efforts are channelised and coordinated at the management and staff level to make it the responsibility of everyone in the organisation.</t>
  </si>
  <si>
    <t>Board and senior management commitment (presence of committee addressing the economic, social and environmental issues, terms of reference of such specialized committee / governance system, if any).</t>
  </si>
  <si>
    <t>Policies relating to sustainability and how these are enforced.</t>
  </si>
  <si>
    <t>Disclosure on how the concept of sustainability has been embedded in the overall corporate strategy and culture of the company.</t>
  </si>
  <si>
    <t>Sustainability strategy with specific and measurable objectives / targets / goals / action plan (quantitative and qualitative) to deliver the strategy with a clear timeframe of achievement (both short term and long term).</t>
  </si>
  <si>
    <t>Disclosure on how the concept of sustainability is relevant for the company and its stakeholders. Please specify the social and environmental impacts, risks, opportunities and financial implications arising out of sustainability.</t>
  </si>
  <si>
    <t>Describe the organisation's values, principles, standards and norms of behavior such as code of conduct and code of ethics.</t>
  </si>
  <si>
    <t>STAKEHOLDER ENGAGEMENT</t>
  </si>
  <si>
    <t>Disclosure on how the key stakeholders are identified, the approach of raised by the stakeholders.</t>
  </si>
  <si>
    <t>Disclosure of actions taken or activities planned in response to stakeholder engagement process.</t>
  </si>
  <si>
    <t>REPORT PARAMETERS AND ATTRIBUTES</t>
  </si>
  <si>
    <t>Process for defining report content, including determining materiality and the rationale behind it, prioritising topics within the report and identifying stakeholders the organisation expects to use the report.</t>
  </si>
  <si>
    <t>Contact point for questions regarding the report and its contents.</t>
  </si>
  <si>
    <t>Reporting cycle (annual, biennial etc.).</t>
  </si>
  <si>
    <t>Date of most recent previous report (if any).</t>
  </si>
  <si>
    <t>Reporting period.</t>
  </si>
  <si>
    <t>List all material aspects identified in the process of defining report content.</t>
  </si>
  <si>
    <t>Boundary of the report (e.g. countries, divisions, subsidiaries etc.).</t>
  </si>
  <si>
    <t>Statement of any specific limitations on scope or boundary of the report.</t>
  </si>
  <si>
    <t>Basis for reporting on joint ventures, subsidiaries, leased facilities, outsourced operations etc.</t>
  </si>
  <si>
    <t>Explanation of effect of any restatement of information provided in previous report.</t>
  </si>
  <si>
    <t>Significant changes from prior reporting periods.</t>
  </si>
  <si>
    <t>REPORTING ON ECONOMIC, ENVIRONMENTAL AND SOCIAL PERFORMANCE</t>
  </si>
  <si>
    <t>[Management approach, initiatives and Key Performance Indicators (KPIs)]</t>
  </si>
  <si>
    <t>Sustainability performance of the company for the year shall be disclosed in the form of key performance indicators (qualitative and quantitative). The KPIs to be reported should be decided by the company considering the aspects which are material for the company/its stakeholders. Following are the examples to be considered for determining reporting KPIs:</t>
  </si>
  <si>
    <t>Economic</t>
  </si>
  <si>
    <t>Environmental</t>
  </si>
  <si>
    <t>Social</t>
  </si>
  <si>
    <t>Indirect economic impact.</t>
  </si>
  <si>
    <t>Investment and procurement practices.</t>
  </si>
  <si>
    <t>Development and impact (on communities) of infrastructure investments and services provided primarily for public benefit through commercial, in kind or pro bono engagement.</t>
  </si>
  <si>
    <t>Procedures for local hiring and proportion of senior management hired from the local community at locations of significant operation.</t>
  </si>
  <si>
    <t>Policy, practices and proportion of spending on local suppliers at significant locations of operation.</t>
  </si>
  <si>
    <t>Direct and Indirect taxes, duties, levies and any other charges paid by the company to the Federal, Provincial and Local government or any other authority.</t>
  </si>
  <si>
    <t>Financial implications/risks/opportunities due to sustainability and climate change.</t>
  </si>
  <si>
    <t>Economic value generation and distribution.</t>
  </si>
  <si>
    <t>Energy intensity ratio (Energy consumed per unit of production / service /function / sales etc.).</t>
  </si>
  <si>
    <t>Energy consumption and conservation.</t>
  </si>
  <si>
    <t>Waste / effluents / spills minimization and disposal.</t>
  </si>
  <si>
    <t>Green house gases' (GHG) emissions.</t>
  </si>
  <si>
    <t>GHG emission intensity ratio.</t>
  </si>
  <si>
    <t>Percentage of new suppliers that were screened using environmental criteria.</t>
  </si>
  <si>
    <t>Emission of Ozone depleting substance.</t>
  </si>
  <si>
    <t>Renewable energy.</t>
  </si>
  <si>
    <t>Significant actual and potential negative environmental impacts in the supply chain and actions taken.</t>
  </si>
  <si>
    <t>j)</t>
  </si>
  <si>
    <t>k)</t>
  </si>
  <si>
    <t>l)</t>
  </si>
  <si>
    <t>Material consumption, efficient use of natural resources and recycling / reuse.</t>
  </si>
  <si>
    <t>m)</t>
  </si>
  <si>
    <t>KPIs related to Forestation.</t>
  </si>
  <si>
    <t>Other environmental friendly initiatives.</t>
  </si>
  <si>
    <t>Process reengineering towards sustainable business practices.</t>
  </si>
  <si>
    <t>n)</t>
  </si>
  <si>
    <t>Human rights (e.g. child labor, forced labor etc.).</t>
  </si>
  <si>
    <t>Significant actual and potential negative impacts on society in the supply chain and actions taken.</t>
  </si>
  <si>
    <t>Poverty alleviation programs.</t>
  </si>
  <si>
    <t>Community development activities in the area of health, education, infrastructure development etc.</t>
  </si>
  <si>
    <t>Percentage of new suppliers that were screened using criteria for impacts on society.</t>
  </si>
  <si>
    <t>o)</t>
  </si>
  <si>
    <t>p)</t>
  </si>
  <si>
    <t>q)</t>
  </si>
  <si>
    <t>Labour management relations.</t>
  </si>
  <si>
    <t>Customer safety.</t>
  </si>
  <si>
    <t>Anti-competitive behavior.</t>
  </si>
  <si>
    <t>Product responsibility.</t>
  </si>
  <si>
    <t>Corruption.</t>
  </si>
  <si>
    <t>Freedom of association and collective bargaining.</t>
  </si>
  <si>
    <t>Percentage of new suppliers that were screened using labour practices criteria.</t>
  </si>
  <si>
    <t>Workforce strength (by gender, type, contract, age group and region).</t>
  </si>
  <si>
    <t>Employees education and training.</t>
  </si>
  <si>
    <t>Workforce diversity and equal opportunity (ethnic, gender and other factors).</t>
  </si>
  <si>
    <t>Occupational health and safety (injuries, lost days, fatalities etc.).</t>
  </si>
  <si>
    <t>Significant actual and potential negative human rights impacts in the supply chain and actions taken.</t>
  </si>
  <si>
    <t>Marks shall be awarded if KPIs are found in respect of majority of the above areas. For reference and guidance on identifying and reporting KPIs, please refer "G4 Guidelines" issued by the 'Global Reporting Initiative'.</t>
  </si>
  <si>
    <t>Relevance of KPIs to the industry sector.</t>
  </si>
  <si>
    <t>Comparative analysis of KPIs from prior periods and industry benchmarks (in case of quantitative KPIs only).</t>
  </si>
  <si>
    <t>Acknowledgement of negative sustainability performance / impact with equal prominence.</t>
  </si>
  <si>
    <t>Reporting on inputs, outputs and impacts of community investments.</t>
  </si>
  <si>
    <t>Rationale behind reporting on a particular KPI and its importance to the company and its stakeholder.</t>
  </si>
  <si>
    <t>LINKAGE AND FLOW OF THE REPORT</t>
  </si>
  <si>
    <t>REPORT LAYOUT AND PRESENTATION</t>
  </si>
  <si>
    <t>Theme on the cover and whole report.</t>
  </si>
  <si>
    <t>Effectiveness of photographs and their relevance.</t>
  </si>
  <si>
    <t>Uploading of sustainability report on the website.</t>
  </si>
  <si>
    <t>Calendar of major events during the year.</t>
  </si>
  <si>
    <t>ADHERENCE TO INTERNATIONALLY RECOGNIZED REPORTING</t>
  </si>
  <si>
    <t xml:space="preserve">Compliance of report to the internationally recognised standard for sustainability reporting "G4 Guidelines" issued by the Global Reporting Initiative (GRI).
</t>
  </si>
  <si>
    <t>Marks will be awarded if the report fulfills 'in accordance with' criteria of GRI and includes
the GRI content index and the relevant statement as specified by G4 guidelines.</t>
  </si>
  <si>
    <t>ASSURANCE</t>
  </si>
  <si>
    <t>Assurance by the independent assurer being a practicing member(s) of ICAP and / or ICMAP, in accordance with the International Standard on Assurance Engagements 3000 (ISAE 3000) (Revised), ‘Assurance Engagements other than Audits or Reviews of Historical Financial Information’. (ISAE 3000) (Revised) is issued by the International Auditing and Assurance Standards Board (IAASB) of IFAC. (ISAE 3000 (Revised) is a recognized assurance framework for Sustainability Report and is also adopted by ICAP.)</t>
  </si>
  <si>
    <r>
      <rPr>
        <b/>
        <sz val="10"/>
        <color theme="1"/>
        <rFont val="Trebuchet MS"/>
        <family val="2"/>
      </rPr>
      <t>Note</t>
    </r>
    <r>
      <rPr>
        <sz val="10"/>
        <color theme="1"/>
        <rFont val="Trebuchet MS"/>
        <family val="2"/>
      </rPr>
      <t xml:space="preserve">
If any of the disclosure items is not applicable for a reporting organisation, it should be marked as 'Not Applicable (N/A)’ with clear description of why the particular disclosure item is not applicable.</t>
    </r>
  </si>
  <si>
    <t>The report shows linkage between the strategy and an action plan to deliver the strategy.</t>
  </si>
  <si>
    <t>The report shows linkage between targets and actual performances.</t>
  </si>
  <si>
    <t>The report shows linkage between strategy, stakeholder engagement, materiality matrix and KPIs.</t>
  </si>
  <si>
    <t>Self Assessment Checklist for
Best Sustainability Report Awards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</si>
</sst>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0000"/>
    <numFmt numFmtId="165" formatCode="0.0"/>
  </numFmts>
  <fonts count="4" x14ac:knownFonts="1">
    <font>
      <sz val="11"/>
      <color theme="1"/>
      <name val="Calibri"/>
      <family val="2"/>
      <scheme val="minor"/>
    </font>
    <font>
      <b/>
      <sz val="10"/>
      <color theme="1"/>
      <name val="Trebuchet MS"/>
      <family val="2"/>
    </font>
    <font>
      <sz val="10"/>
      <color theme="1"/>
      <name val="Trebuchet MS"/>
      <family val="2"/>
    </font>
    <font>
      <b/>
      <sz val="10"/>
      <color theme="0"/>
      <name val="Trebuchet MS"/>
      <family val="2"/>
    </font>
  </fonts>
  <fills count="5">
    <fill>
      <patternFill patternType="none"/>
    </fill>
    <fill>
      <patternFill patternType="gray125"/>
    </fill>
    <fill>
      <patternFill patternType="solid">
        <fgColor theme="0" tint="-0.14999847407452621"/>
        <bgColor indexed="64"/>
      </patternFill>
    </fill>
    <fill>
      <patternFill patternType="solid">
        <fgColor rgb="FF0F466D"/>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6">
    <xf numFmtId="0" fontId="0" fillId="0" borderId="0" xfId="0"/>
    <xf numFmtId="0" fontId="2" fillId="0" borderId="0" xfId="0" applyFont="1" applyAlignment="1"/>
    <xf numFmtId="0" fontId="1" fillId="2" borderId="1" xfId="0" applyFont="1" applyFill="1" applyBorder="1" applyAlignment="1">
      <alignment horizontal="center" vertical="top"/>
    </xf>
    <xf numFmtId="2" fontId="2" fillId="0" borderId="1" xfId="0" applyNumberFormat="1" applyFont="1" applyBorder="1" applyAlignment="1">
      <alignment horizontal="center" vertical="top"/>
    </xf>
    <xf numFmtId="0" fontId="2" fillId="0" borderId="1" xfId="0" applyFont="1" applyBorder="1" applyAlignment="1">
      <alignment horizontal="justify" vertical="top" wrapText="1"/>
    </xf>
    <xf numFmtId="0" fontId="2" fillId="0" borderId="1" xfId="0" applyFont="1" applyBorder="1" applyAlignment="1">
      <alignment horizontal="center" vertical="top"/>
    </xf>
    <xf numFmtId="0" fontId="2" fillId="0" borderId="0" xfId="0" applyFont="1" applyAlignment="1">
      <alignment horizontal="center" vertical="top"/>
    </xf>
    <xf numFmtId="0" fontId="1" fillId="2" borderId="1" xfId="0" applyFont="1" applyFill="1" applyBorder="1" applyAlignment="1">
      <alignment horizontal="center" vertical="top" wrapText="1"/>
    </xf>
    <xf numFmtId="0" fontId="2" fillId="0" borderId="0" xfId="0" applyFont="1" applyAlignment="1">
      <alignment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2" xfId="0" applyFont="1" applyBorder="1" applyAlignment="1">
      <alignment horizontal="justify" vertical="top" wrapText="1"/>
    </xf>
    <xf numFmtId="0" fontId="2" fillId="0" borderId="2" xfId="0" applyFont="1" applyBorder="1" applyAlignment="1">
      <alignment horizontal="justify" vertical="top"/>
    </xf>
    <xf numFmtId="2" fontId="2" fillId="0" borderId="2" xfId="0" applyNumberFormat="1" applyFont="1" applyBorder="1" applyAlignment="1">
      <alignment horizontal="center" vertical="top"/>
    </xf>
    <xf numFmtId="2" fontId="2" fillId="0" borderId="3" xfId="0" applyNumberFormat="1" applyFont="1" applyBorder="1" applyAlignment="1">
      <alignment horizontal="center" vertical="top"/>
    </xf>
    <xf numFmtId="0" fontId="1" fillId="2" borderId="2" xfId="0" applyFont="1" applyFill="1" applyBorder="1" applyAlignment="1">
      <alignment horizontal="center" vertical="center" wrapText="1"/>
    </xf>
    <xf numFmtId="0" fontId="3" fillId="3" borderId="2" xfId="0" applyFont="1" applyFill="1" applyBorder="1" applyAlignment="1">
      <alignment horizontal="center" vertical="top" wrapText="1"/>
    </xf>
    <xf numFmtId="0" fontId="3" fillId="3" borderId="2" xfId="0" applyFont="1" applyFill="1" applyBorder="1" applyAlignment="1">
      <alignment horizontal="left" vertical="top" wrapText="1"/>
    </xf>
    <xf numFmtId="0" fontId="3" fillId="3" borderId="2" xfId="0" applyFont="1" applyFill="1" applyBorder="1" applyAlignment="1">
      <alignment horizontal="center" vertical="top"/>
    </xf>
    <xf numFmtId="0" fontId="2" fillId="0" borderId="2" xfId="0" applyFont="1" applyBorder="1" applyAlignment="1">
      <alignment horizontal="left" vertical="top"/>
    </xf>
    <xf numFmtId="2" fontId="3" fillId="3" borderId="2" xfId="0" applyNumberFormat="1" applyFont="1" applyFill="1" applyBorder="1" applyAlignment="1">
      <alignment horizontal="center" vertical="top"/>
    </xf>
    <xf numFmtId="0" fontId="2" fillId="0" borderId="3" xfId="0" applyFont="1" applyBorder="1" applyAlignment="1">
      <alignment horizontal="left" vertical="top" indent="2"/>
    </xf>
    <xf numFmtId="0" fontId="2" fillId="0" borderId="3" xfId="0" applyFont="1" applyBorder="1" applyAlignment="1">
      <alignment horizontal="justify" vertical="top"/>
    </xf>
    <xf numFmtId="0" fontId="2" fillId="0" borderId="4" xfId="0" applyFont="1" applyBorder="1" applyAlignment="1">
      <alignment horizontal="justify" vertical="top"/>
    </xf>
    <xf numFmtId="0" fontId="2" fillId="0" borderId="3" xfId="0" applyFont="1" applyBorder="1" applyAlignment="1">
      <alignment horizontal="justify" vertical="top" wrapText="1"/>
    </xf>
    <xf numFmtId="0" fontId="2" fillId="0" borderId="3" xfId="0" applyFont="1" applyBorder="1" applyAlignment="1">
      <alignment horizontal="justify" vertical="center" wrapText="1"/>
    </xf>
    <xf numFmtId="0" fontId="2" fillId="0" borderId="3"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vertical="top"/>
    </xf>
    <xf numFmtId="0" fontId="1" fillId="4" borderId="1" xfId="0" applyFont="1" applyFill="1" applyBorder="1" applyAlignment="1">
      <alignment horizontal="left" vertical="top"/>
    </xf>
    <xf numFmtId="0" fontId="2" fillId="4" borderId="1" xfId="0" applyFont="1" applyFill="1" applyBorder="1" applyAlignment="1">
      <alignment vertical="top" wrapText="1"/>
    </xf>
    <xf numFmtId="0" fontId="2" fillId="4" borderId="3" xfId="0" applyFont="1" applyFill="1" applyBorder="1" applyAlignment="1">
      <alignment horizontal="center" vertical="top"/>
    </xf>
    <xf numFmtId="0" fontId="1" fillId="4" borderId="3" xfId="0" applyFont="1" applyFill="1" applyBorder="1" applyAlignment="1">
      <alignment horizontal="left"/>
    </xf>
    <xf numFmtId="0" fontId="2" fillId="4" borderId="3" xfId="0" applyFont="1" applyFill="1" applyBorder="1" applyAlignment="1">
      <alignment horizontal="justify" vertical="top" wrapText="1"/>
    </xf>
    <xf numFmtId="0" fontId="1" fillId="4" borderId="3" xfId="0" applyFont="1" applyFill="1" applyBorder="1" applyAlignment="1">
      <alignment horizontal="center" vertical="top"/>
    </xf>
    <xf numFmtId="2" fontId="2" fillId="4" borderId="3" xfId="0" applyNumberFormat="1" applyFont="1" applyFill="1" applyBorder="1" applyAlignment="1">
      <alignment horizontal="center" vertical="top"/>
    </xf>
    <xf numFmtId="165" fontId="2" fillId="0" borderId="3" xfId="0" applyNumberFormat="1" applyFont="1" applyBorder="1" applyAlignment="1">
      <alignment horizontal="center" vertical="top"/>
    </xf>
    <xf numFmtId="0" fontId="2" fillId="0" borderId="4" xfId="0" applyFont="1" applyBorder="1" applyAlignment="1">
      <alignment horizontal="justify" vertical="top" wrapText="1"/>
    </xf>
    <xf numFmtId="0" fontId="2" fillId="0" borderId="2" xfId="0" applyFont="1" applyBorder="1" applyAlignment="1">
      <alignment horizontal="justify" vertical="top" wrapText="1"/>
    </xf>
    <xf numFmtId="0" fontId="2" fillId="0" borderId="4" xfId="0" applyFont="1" applyBorder="1" applyAlignment="1">
      <alignment horizontal="justify" vertical="top" wrapText="1"/>
    </xf>
    <xf numFmtId="0" fontId="2" fillId="0" borderId="3" xfId="0" applyFont="1" applyBorder="1" applyAlignment="1">
      <alignment horizontal="justify" vertical="top" wrapText="1"/>
    </xf>
    <xf numFmtId="2" fontId="2" fillId="0" borderId="2" xfId="0" applyNumberFormat="1" applyFont="1" applyBorder="1" applyAlignment="1">
      <alignment horizontal="center" vertical="top"/>
    </xf>
    <xf numFmtId="2" fontId="2" fillId="0" borderId="3" xfId="0" applyNumberFormat="1"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2" xfId="0" applyFont="1" applyBorder="1" applyAlignment="1">
      <alignment horizontal="left" vertical="top" indent="2"/>
    </xf>
    <xf numFmtId="0" fontId="2" fillId="0" borderId="3" xfId="0" applyFont="1" applyBorder="1" applyAlignment="1">
      <alignment horizontal="left" vertical="top" indent="2"/>
    </xf>
    <xf numFmtId="0" fontId="2" fillId="0" borderId="2" xfId="0" applyFont="1" applyBorder="1" applyAlignment="1">
      <alignment horizontal="justify" vertical="top"/>
    </xf>
    <xf numFmtId="0" fontId="2" fillId="0" borderId="4" xfId="0" applyFont="1" applyBorder="1" applyAlignment="1">
      <alignment horizontal="justify" vertical="top"/>
    </xf>
    <xf numFmtId="0" fontId="2" fillId="0" borderId="3" xfId="0" applyFont="1" applyBorder="1" applyAlignment="1">
      <alignment horizontal="justify" vertical="top"/>
    </xf>
    <xf numFmtId="0" fontId="2" fillId="0" borderId="4" xfId="0" applyFont="1" applyBorder="1" applyAlignment="1">
      <alignment horizontal="center" vertical="top"/>
    </xf>
    <xf numFmtId="0" fontId="0" fillId="0" borderId="3" xfId="0" applyBorder="1" applyAlignment="1">
      <alignment horizontal="justify" vertical="top"/>
    </xf>
    <xf numFmtId="0" fontId="0" fillId="0" borderId="4" xfId="0" applyBorder="1" applyAlignment="1">
      <alignment horizontal="justify" vertical="top"/>
    </xf>
    <xf numFmtId="2" fontId="2" fillId="0" borderId="4" xfId="0" applyNumberFormat="1" applyFont="1" applyBorder="1" applyAlignment="1">
      <alignment horizontal="center" vertical="top"/>
    </xf>
    <xf numFmtId="0" fontId="1" fillId="2" borderId="1" xfId="0" applyFont="1" applyFill="1" applyBorder="1" applyAlignment="1">
      <alignment horizontal="center" vertical="center" wrapText="1"/>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3" xfId="0" applyFont="1" applyBorder="1" applyAlignment="1">
      <alignment horizontal="center" vertical="top"/>
    </xf>
    <xf numFmtId="0" fontId="2" fillId="0" borderId="4" xfId="0" applyFont="1" applyBorder="1" applyAlignment="1">
      <alignment horizontal="left" vertical="top" indent="2"/>
    </xf>
    <xf numFmtId="0" fontId="2" fillId="0" borderId="1" xfId="0" applyFont="1" applyBorder="1" applyAlignment="1">
      <alignment horizontal="justify" vertical="top" wrapText="1"/>
    </xf>
    <xf numFmtId="164" fontId="2" fillId="0" borderId="2" xfId="0" applyNumberFormat="1" applyFont="1" applyBorder="1" applyAlignment="1">
      <alignment horizontal="center" vertical="top"/>
    </xf>
    <xf numFmtId="164" fontId="2" fillId="0" borderId="3" xfId="0" applyNumberFormat="1" applyFont="1" applyBorder="1" applyAlignment="1">
      <alignment horizontal="center" vertical="top"/>
    </xf>
    <xf numFmtId="0" fontId="0" fillId="0" borderId="4" xfId="0" applyBorder="1" applyAlignment="1">
      <alignment horizontal="justify" vertical="top" wrapText="1"/>
    </xf>
    <xf numFmtId="0" fontId="0" fillId="0" borderId="3" xfId="0" applyBorder="1" applyAlignment="1">
      <alignment horizontal="justify" vertical="top" wrapText="1"/>
    </xf>
    <xf numFmtId="0" fontId="0" fillId="0" borderId="1" xfId="0" applyBorder="1" applyAlignment="1">
      <alignment horizontal="justify" vertical="top" wrapText="1"/>
    </xf>
    <xf numFmtId="0" fontId="2" fillId="0" borderId="1" xfId="0" applyFont="1" applyBorder="1" applyAlignment="1">
      <alignment horizontal="center" vertical="top"/>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165" fontId="2" fillId="0" borderId="2" xfId="0" applyNumberFormat="1" applyFont="1" applyBorder="1" applyAlignment="1">
      <alignment horizontal="center" vertical="top"/>
    </xf>
    <xf numFmtId="165" fontId="2" fillId="0" borderId="4" xfId="0" applyNumberFormat="1" applyFont="1" applyBorder="1" applyAlignment="1">
      <alignment horizontal="center" vertical="top"/>
    </xf>
    <xf numFmtId="165" fontId="2" fillId="0" borderId="3" xfId="0" applyNumberFormat="1" applyFont="1" applyBorder="1" applyAlignment="1">
      <alignment horizontal="center" vertical="top"/>
    </xf>
    <xf numFmtId="2" fontId="2" fillId="0" borderId="4" xfId="0" applyNumberFormat="1" applyFont="1" applyFill="1" applyBorder="1" applyAlignment="1">
      <alignment horizontal="center" vertical="top"/>
    </xf>
    <xf numFmtId="2" fontId="2" fillId="0" borderId="3" xfId="0" applyNumberFormat="1" applyFont="1" applyFill="1" applyBorder="1" applyAlignment="1">
      <alignment horizontal="center" vertical="top"/>
    </xf>
    <xf numFmtId="0" fontId="3" fillId="0" borderId="4" xfId="0" applyFont="1" applyFill="1" applyBorder="1" applyAlignment="1">
      <alignment horizontal="center" vertical="top"/>
    </xf>
    <xf numFmtId="0" fontId="3" fillId="0" borderId="3" xfId="0" applyFont="1" applyFill="1" applyBorder="1" applyAlignment="1">
      <alignment horizontal="center" vertical="top"/>
    </xf>
  </cellXfs>
  <cellStyles count="1">
    <cellStyle name="Normal" xfId="0" builtinId="0"/>
  </cellStyles>
  <dxfs count="0"/>
  <tableStyles count="0" defaultTableStyle="TableStyleMedium2" defaultPivotStyle="PivotStyleLight16"/>
  <colors>
    <mruColors>
      <color rgb="FF0F466D"/>
      <color rgb="FF48B7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E153"/>
  <sheetViews>
    <sheetView showGridLines="0" tabSelected="1" view="pageBreakPreview" zoomScaleNormal="100" zoomScaleSheetLayoutView="100" workbookViewId="0">
      <pane ySplit="2" topLeftCell="A3" activePane="bottomLeft" state="frozen"/>
      <selection pane="bottomLeft" activeCell="B10" sqref="B10:B12"/>
    </sheetView>
  </sheetViews>
  <sheetFormatPr defaultRowHeight="15" outlineLevelRow="1" x14ac:dyDescent="0.3"/>
  <cols>
    <col min="1" max="1" width="6.140625" style="6" bestFit="1" customWidth="1"/>
    <col min="2" max="2" width="79.42578125" style="1" customWidth="1"/>
    <col min="3" max="3" width="9.7109375" style="6" bestFit="1" customWidth="1"/>
    <col min="4" max="4" width="14.85546875" style="8" bestFit="1" customWidth="1"/>
    <col min="5" max="5" width="16.28515625" style="1" customWidth="1"/>
    <col min="6" max="16384" width="9.140625" style="1"/>
  </cols>
  <sheetData>
    <row r="1" spans="1:5" ht="30" x14ac:dyDescent="0.3">
      <c r="A1" s="54" t="s">
        <v>2</v>
      </c>
      <c r="B1" s="54" t="s">
        <v>131</v>
      </c>
      <c r="C1" s="7" t="s">
        <v>0</v>
      </c>
      <c r="D1" s="7" t="s">
        <v>1</v>
      </c>
      <c r="E1" s="7" t="s">
        <v>19</v>
      </c>
    </row>
    <row r="2" spans="1:5" x14ac:dyDescent="0.3">
      <c r="A2" s="54"/>
      <c r="B2" s="54"/>
      <c r="C2" s="2">
        <f>C3+C22+C50+C55+C70+C136+C141+C146+C151</f>
        <v>100.00000000000003</v>
      </c>
      <c r="D2" s="2">
        <f>D3+D22+D50+D55+D70+D136+D141+D146+D151</f>
        <v>0</v>
      </c>
      <c r="E2" s="15" t="s">
        <v>18</v>
      </c>
    </row>
    <row r="3" spans="1:5" x14ac:dyDescent="0.3">
      <c r="A3" s="16">
        <v>1</v>
      </c>
      <c r="B3" s="17" t="s">
        <v>4</v>
      </c>
      <c r="C3" s="20">
        <f>SUM(C4:C18)</f>
        <v>5.0000000000000044</v>
      </c>
      <c r="D3" s="20">
        <f>SUM(D4:D18)</f>
        <v>0</v>
      </c>
      <c r="E3" s="18"/>
    </row>
    <row r="4" spans="1:5" outlineLevel="1" x14ac:dyDescent="0.3">
      <c r="A4" s="5">
        <v>1.1000000000000001</v>
      </c>
      <c r="B4" s="4" t="s">
        <v>6</v>
      </c>
      <c r="C4" s="3">
        <v>0.45454545454545497</v>
      </c>
      <c r="D4" s="5"/>
      <c r="E4" s="5"/>
    </row>
    <row r="5" spans="1:5" outlineLevel="1" x14ac:dyDescent="0.3">
      <c r="A5" s="5">
        <v>1.2</v>
      </c>
      <c r="B5" s="4" t="s">
        <v>7</v>
      </c>
      <c r="C5" s="3">
        <v>0.45454545454545497</v>
      </c>
      <c r="D5" s="5"/>
      <c r="E5" s="5"/>
    </row>
    <row r="6" spans="1:5" outlineLevel="1" x14ac:dyDescent="0.3">
      <c r="A6" s="5">
        <v>1.3</v>
      </c>
      <c r="B6" s="4" t="s">
        <v>5</v>
      </c>
      <c r="C6" s="3">
        <v>0.45454545454545497</v>
      </c>
      <c r="D6" s="5"/>
      <c r="E6" s="5"/>
    </row>
    <row r="7" spans="1:5" outlineLevel="1" x14ac:dyDescent="0.3">
      <c r="A7" s="9">
        <v>1.4</v>
      </c>
      <c r="B7" s="19" t="s">
        <v>8</v>
      </c>
      <c r="C7" s="13">
        <v>0.45454545454545497</v>
      </c>
      <c r="D7" s="9"/>
      <c r="E7" s="9"/>
    </row>
    <row r="8" spans="1:5" outlineLevel="1" x14ac:dyDescent="0.3">
      <c r="A8" s="9">
        <v>1.5</v>
      </c>
      <c r="B8" s="11" t="s">
        <v>9</v>
      </c>
      <c r="C8" s="13">
        <v>0.45454545454545497</v>
      </c>
      <c r="D8" s="9"/>
      <c r="E8" s="9"/>
    </row>
    <row r="9" spans="1:5" outlineLevel="1" x14ac:dyDescent="0.3">
      <c r="A9" s="9">
        <v>1.6</v>
      </c>
      <c r="B9" s="11" t="s">
        <v>10</v>
      </c>
      <c r="C9" s="13">
        <v>0.45454545454545497</v>
      </c>
      <c r="D9" s="9"/>
      <c r="E9" s="9"/>
    </row>
    <row r="10" spans="1:5" outlineLevel="1" x14ac:dyDescent="0.3">
      <c r="A10" s="43">
        <v>1.7</v>
      </c>
      <c r="B10" s="38" t="s">
        <v>11</v>
      </c>
      <c r="C10" s="41">
        <v>0.45454545454545497</v>
      </c>
      <c r="D10" s="43"/>
      <c r="E10" s="43"/>
    </row>
    <row r="11" spans="1:5" outlineLevel="1" x14ac:dyDescent="0.3">
      <c r="A11" s="50"/>
      <c r="B11" s="39"/>
      <c r="C11" s="53"/>
      <c r="D11" s="50"/>
      <c r="E11" s="50"/>
    </row>
    <row r="12" spans="1:5" outlineLevel="1" x14ac:dyDescent="0.3">
      <c r="A12" s="44"/>
      <c r="B12" s="40"/>
      <c r="C12" s="42"/>
      <c r="D12" s="44"/>
      <c r="E12" s="44"/>
    </row>
    <row r="13" spans="1:5" outlineLevel="1" x14ac:dyDescent="0.3">
      <c r="A13" s="9">
        <v>1.8</v>
      </c>
      <c r="B13" s="11" t="s">
        <v>12</v>
      </c>
      <c r="C13" s="13">
        <v>0.45454545454545497</v>
      </c>
      <c r="D13" s="9"/>
      <c r="E13" s="9"/>
    </row>
    <row r="14" spans="1:5" outlineLevel="1" x14ac:dyDescent="0.3">
      <c r="A14" s="9">
        <v>1.9</v>
      </c>
      <c r="B14" s="11" t="s">
        <v>13</v>
      </c>
      <c r="C14" s="13">
        <v>0.45454545454545497</v>
      </c>
      <c r="D14" s="9"/>
      <c r="E14" s="9"/>
    </row>
    <row r="15" spans="1:5" outlineLevel="1" x14ac:dyDescent="0.3">
      <c r="A15" s="41">
        <v>1.1000000000000001</v>
      </c>
      <c r="B15" s="38" t="s">
        <v>14</v>
      </c>
      <c r="C15" s="41">
        <v>0.45454545454545497</v>
      </c>
      <c r="D15" s="43"/>
      <c r="E15" s="43"/>
    </row>
    <row r="16" spans="1:5" outlineLevel="1" x14ac:dyDescent="0.3">
      <c r="A16" s="42"/>
      <c r="B16" s="40"/>
      <c r="C16" s="42"/>
      <c r="D16" s="44"/>
      <c r="E16" s="44"/>
    </row>
    <row r="17" spans="1:5" outlineLevel="1" x14ac:dyDescent="0.3">
      <c r="A17" s="43">
        <v>1.1100000000000001</v>
      </c>
      <c r="B17" s="38" t="s">
        <v>15</v>
      </c>
      <c r="C17" s="41">
        <v>0.45454545454545497</v>
      </c>
      <c r="D17" s="43"/>
      <c r="E17" s="43"/>
    </row>
    <row r="18" spans="1:5" outlineLevel="1" x14ac:dyDescent="0.3">
      <c r="A18" s="44"/>
      <c r="B18" s="40"/>
      <c r="C18" s="42"/>
      <c r="D18" s="44"/>
      <c r="E18" s="44"/>
    </row>
    <row r="19" spans="1:5" outlineLevel="1" x14ac:dyDescent="0.3">
      <c r="A19" s="55" t="s">
        <v>3</v>
      </c>
      <c r="B19" s="38" t="s">
        <v>16</v>
      </c>
      <c r="C19" s="43"/>
      <c r="D19" s="43"/>
      <c r="E19" s="43"/>
    </row>
    <row r="20" spans="1:5" outlineLevel="1" x14ac:dyDescent="0.3">
      <c r="A20" s="56"/>
      <c r="B20" s="39"/>
      <c r="C20" s="50"/>
      <c r="D20" s="50"/>
      <c r="E20" s="50"/>
    </row>
    <row r="21" spans="1:5" outlineLevel="1" x14ac:dyDescent="0.3">
      <c r="A21" s="57"/>
      <c r="B21" s="40"/>
      <c r="C21" s="44"/>
      <c r="D21" s="44"/>
      <c r="E21" s="44"/>
    </row>
    <row r="22" spans="1:5" x14ac:dyDescent="0.3">
      <c r="A22" s="16">
        <v>2</v>
      </c>
      <c r="B22" s="17" t="s">
        <v>17</v>
      </c>
      <c r="C22" s="18">
        <f>SUM(C23:C27,C45:C49)</f>
        <v>15.000000000000004</v>
      </c>
      <c r="D22" s="18">
        <f>SUM(D23:D27,D45:D49)</f>
        <v>0</v>
      </c>
      <c r="E22" s="18"/>
    </row>
    <row r="23" spans="1:5" outlineLevel="1" x14ac:dyDescent="0.3">
      <c r="A23" s="50">
        <v>2.1</v>
      </c>
      <c r="B23" s="39" t="s">
        <v>40</v>
      </c>
      <c r="C23" s="50">
        <v>3.75</v>
      </c>
      <c r="D23" s="50"/>
      <c r="E23" s="50"/>
    </row>
    <row r="24" spans="1:5" outlineLevel="1" x14ac:dyDescent="0.3">
      <c r="A24" s="50"/>
      <c r="B24" s="39"/>
      <c r="C24" s="50"/>
      <c r="D24" s="50"/>
      <c r="E24" s="50"/>
    </row>
    <row r="25" spans="1:5" outlineLevel="1" x14ac:dyDescent="0.3">
      <c r="A25" s="44"/>
      <c r="B25" s="40"/>
      <c r="C25" s="44"/>
      <c r="D25" s="44"/>
      <c r="E25" s="44"/>
    </row>
    <row r="26" spans="1:5" outlineLevel="1" x14ac:dyDescent="0.3">
      <c r="A26" s="43">
        <v>2.2000000000000002</v>
      </c>
      <c r="B26" s="38" t="s">
        <v>39</v>
      </c>
      <c r="C26" s="43">
        <f>SUM(C32:C44)</f>
        <v>3.7500000000000031</v>
      </c>
      <c r="D26" s="60"/>
      <c r="E26" s="43"/>
    </row>
    <row r="27" spans="1:5" outlineLevel="1" x14ac:dyDescent="0.3">
      <c r="A27" s="44"/>
      <c r="B27" s="40"/>
      <c r="C27" s="44"/>
      <c r="D27" s="61"/>
      <c r="E27" s="44"/>
    </row>
    <row r="28" spans="1:5" outlineLevel="1" x14ac:dyDescent="0.3">
      <c r="A28" s="55" t="s">
        <v>3</v>
      </c>
      <c r="B28" s="59" t="s">
        <v>20</v>
      </c>
      <c r="C28" s="43"/>
      <c r="D28" s="43"/>
      <c r="E28" s="43"/>
    </row>
    <row r="29" spans="1:5" outlineLevel="1" x14ac:dyDescent="0.3">
      <c r="A29" s="56"/>
      <c r="B29" s="59"/>
      <c r="C29" s="50"/>
      <c r="D29" s="50"/>
      <c r="E29" s="50"/>
    </row>
    <row r="30" spans="1:5" outlineLevel="1" x14ac:dyDescent="0.3">
      <c r="A30" s="56"/>
      <c r="B30" s="59"/>
      <c r="C30" s="50"/>
      <c r="D30" s="50"/>
      <c r="E30" s="50"/>
    </row>
    <row r="31" spans="1:5" outlineLevel="1" x14ac:dyDescent="0.3">
      <c r="A31" s="57"/>
      <c r="B31" s="59"/>
      <c r="C31" s="44"/>
      <c r="D31" s="44"/>
      <c r="E31" s="44"/>
    </row>
    <row r="32" spans="1:5" outlineLevel="1" x14ac:dyDescent="0.3">
      <c r="A32" s="21" t="s">
        <v>21</v>
      </c>
      <c r="B32" s="22" t="s">
        <v>38</v>
      </c>
      <c r="C32" s="14">
        <v>0.41666666666666702</v>
      </c>
      <c r="D32" s="10"/>
      <c r="E32" s="10"/>
    </row>
    <row r="33" spans="1:5" outlineLevel="1" x14ac:dyDescent="0.3">
      <c r="A33" s="45" t="s">
        <v>22</v>
      </c>
      <c r="B33" s="47" t="s">
        <v>37</v>
      </c>
      <c r="C33" s="41">
        <v>0.41666666666666702</v>
      </c>
      <c r="D33" s="43"/>
      <c r="E33" s="43"/>
    </row>
    <row r="34" spans="1:5" outlineLevel="1" x14ac:dyDescent="0.3">
      <c r="A34" s="58"/>
      <c r="B34" s="48"/>
      <c r="C34" s="53"/>
      <c r="D34" s="50"/>
      <c r="E34" s="50"/>
    </row>
    <row r="35" spans="1:5" outlineLevel="1" x14ac:dyDescent="0.3">
      <c r="A35" s="46"/>
      <c r="B35" s="49"/>
      <c r="C35" s="42"/>
      <c r="D35" s="44"/>
      <c r="E35" s="44"/>
    </row>
    <row r="36" spans="1:5" outlineLevel="1" x14ac:dyDescent="0.3">
      <c r="A36" s="45" t="s">
        <v>23</v>
      </c>
      <c r="B36" s="47" t="s">
        <v>36</v>
      </c>
      <c r="C36" s="41">
        <v>0.41666666666666702</v>
      </c>
      <c r="D36" s="43"/>
      <c r="E36" s="43"/>
    </row>
    <row r="37" spans="1:5" outlineLevel="1" x14ac:dyDescent="0.3">
      <c r="A37" s="46"/>
      <c r="B37" s="49"/>
      <c r="C37" s="42"/>
      <c r="D37" s="44"/>
      <c r="E37" s="44"/>
    </row>
    <row r="38" spans="1:5" outlineLevel="1" x14ac:dyDescent="0.3">
      <c r="A38" s="21" t="s">
        <v>24</v>
      </c>
      <c r="B38" s="22" t="s">
        <v>35</v>
      </c>
      <c r="C38" s="14">
        <v>0.41666666666666702</v>
      </c>
      <c r="D38" s="10"/>
      <c r="E38" s="10"/>
    </row>
    <row r="39" spans="1:5" outlineLevel="1" x14ac:dyDescent="0.3">
      <c r="A39" s="21" t="s">
        <v>25</v>
      </c>
      <c r="B39" s="22" t="s">
        <v>34</v>
      </c>
      <c r="C39" s="14">
        <v>0.41666666666666702</v>
      </c>
      <c r="D39" s="10"/>
      <c r="E39" s="10"/>
    </row>
    <row r="40" spans="1:5" outlineLevel="1" x14ac:dyDescent="0.3">
      <c r="A40" s="21" t="s">
        <v>26</v>
      </c>
      <c r="B40" s="22" t="s">
        <v>33</v>
      </c>
      <c r="C40" s="14">
        <v>0.41666666666666702</v>
      </c>
      <c r="D40" s="10"/>
      <c r="E40" s="10"/>
    </row>
    <row r="41" spans="1:5" outlineLevel="1" x14ac:dyDescent="0.3">
      <c r="A41" s="21" t="s">
        <v>27</v>
      </c>
      <c r="B41" s="22" t="s">
        <v>32</v>
      </c>
      <c r="C41" s="14">
        <v>0.41666666666666702</v>
      </c>
      <c r="D41" s="10"/>
      <c r="E41" s="10"/>
    </row>
    <row r="42" spans="1:5" outlineLevel="1" x14ac:dyDescent="0.3">
      <c r="A42" s="45" t="s">
        <v>28</v>
      </c>
      <c r="B42" s="38" t="s">
        <v>31</v>
      </c>
      <c r="C42" s="41">
        <v>0.41666666666666702</v>
      </c>
      <c r="D42" s="43"/>
      <c r="E42" s="43"/>
    </row>
    <row r="43" spans="1:5" outlineLevel="1" x14ac:dyDescent="0.3">
      <c r="A43" s="46"/>
      <c r="B43" s="40"/>
      <c r="C43" s="42"/>
      <c r="D43" s="44"/>
      <c r="E43" s="44"/>
    </row>
    <row r="44" spans="1:5" outlineLevel="1" x14ac:dyDescent="0.3">
      <c r="A44" s="21" t="s">
        <v>29</v>
      </c>
      <c r="B44" s="22" t="s">
        <v>30</v>
      </c>
      <c r="C44" s="14">
        <v>0.41666666666666702</v>
      </c>
      <c r="D44" s="10"/>
      <c r="E44" s="10"/>
    </row>
    <row r="45" spans="1:5" outlineLevel="1" x14ac:dyDescent="0.3">
      <c r="A45" s="43">
        <v>2.2999999999999998</v>
      </c>
      <c r="B45" s="38" t="s">
        <v>41</v>
      </c>
      <c r="C45" s="43">
        <v>3.75</v>
      </c>
      <c r="D45" s="43"/>
      <c r="E45" s="43"/>
    </row>
    <row r="46" spans="1:5" outlineLevel="1" x14ac:dyDescent="0.3">
      <c r="A46" s="50"/>
      <c r="B46" s="39"/>
      <c r="C46" s="50"/>
      <c r="D46" s="50"/>
      <c r="E46" s="50"/>
    </row>
    <row r="47" spans="1:5" outlineLevel="1" x14ac:dyDescent="0.3">
      <c r="A47" s="44"/>
      <c r="B47" s="40"/>
      <c r="C47" s="44"/>
      <c r="D47" s="44"/>
      <c r="E47" s="44"/>
    </row>
    <row r="48" spans="1:5" outlineLevel="1" x14ac:dyDescent="0.3">
      <c r="A48" s="43">
        <v>2.4</v>
      </c>
      <c r="B48" s="38" t="s">
        <v>42</v>
      </c>
      <c r="C48" s="43">
        <v>3.75</v>
      </c>
      <c r="D48" s="43"/>
      <c r="E48" s="43"/>
    </row>
    <row r="49" spans="1:5" outlineLevel="1" x14ac:dyDescent="0.3">
      <c r="A49" s="44"/>
      <c r="B49" s="40"/>
      <c r="C49" s="44"/>
      <c r="D49" s="44"/>
      <c r="E49" s="44"/>
    </row>
    <row r="50" spans="1:5" x14ac:dyDescent="0.3">
      <c r="A50" s="16">
        <v>3</v>
      </c>
      <c r="B50" s="17" t="s">
        <v>43</v>
      </c>
      <c r="C50" s="18">
        <f>SUM(C51:C54)</f>
        <v>15</v>
      </c>
      <c r="D50" s="18">
        <f>SUM(D51:D54,D70:D73)</f>
        <v>0</v>
      </c>
      <c r="E50" s="18"/>
    </row>
    <row r="51" spans="1:5" outlineLevel="1" x14ac:dyDescent="0.3">
      <c r="A51" s="50">
        <v>3.1</v>
      </c>
      <c r="B51" s="48" t="s">
        <v>44</v>
      </c>
      <c r="C51" s="50">
        <v>7.5</v>
      </c>
      <c r="D51" s="50"/>
      <c r="E51" s="50"/>
    </row>
    <row r="52" spans="1:5" outlineLevel="1" x14ac:dyDescent="0.3">
      <c r="A52" s="44"/>
      <c r="B52" s="51"/>
      <c r="C52" s="44"/>
      <c r="D52" s="44"/>
      <c r="E52" s="44"/>
    </row>
    <row r="53" spans="1:5" outlineLevel="1" x14ac:dyDescent="0.3">
      <c r="A53" s="43">
        <v>3.2</v>
      </c>
      <c r="B53" s="47" t="s">
        <v>45</v>
      </c>
      <c r="C53" s="43">
        <v>7.5</v>
      </c>
      <c r="D53" s="43"/>
      <c r="E53" s="43"/>
    </row>
    <row r="54" spans="1:5" outlineLevel="1" x14ac:dyDescent="0.3">
      <c r="A54" s="44"/>
      <c r="B54" s="51"/>
      <c r="C54" s="44"/>
      <c r="D54" s="44"/>
      <c r="E54" s="44"/>
    </row>
    <row r="55" spans="1:5" x14ac:dyDescent="0.3">
      <c r="A55" s="16">
        <v>4</v>
      </c>
      <c r="B55" s="17" t="s">
        <v>46</v>
      </c>
      <c r="C55" s="20">
        <f>SUM(C56:C69)</f>
        <v>5.0000000000000044</v>
      </c>
      <c r="D55" s="18">
        <f>SUM(D56:D69,D74:D135)</f>
        <v>0</v>
      </c>
      <c r="E55" s="18"/>
    </row>
    <row r="56" spans="1:5" outlineLevel="1" x14ac:dyDescent="0.3">
      <c r="A56" s="9">
        <v>4.0999999999999996</v>
      </c>
      <c r="B56" s="22" t="s">
        <v>51</v>
      </c>
      <c r="C56" s="14">
        <v>0.45454545454545497</v>
      </c>
      <c r="D56" s="10"/>
      <c r="E56" s="10"/>
    </row>
    <row r="57" spans="1:5" outlineLevel="1" x14ac:dyDescent="0.3">
      <c r="A57" s="9">
        <v>4.2</v>
      </c>
      <c r="B57" s="12" t="s">
        <v>50</v>
      </c>
      <c r="C57" s="13">
        <v>0.45454545454545497</v>
      </c>
      <c r="D57" s="9"/>
      <c r="E57" s="9"/>
    </row>
    <row r="58" spans="1:5" outlineLevel="1" x14ac:dyDescent="0.3">
      <c r="A58" s="9">
        <v>4.3</v>
      </c>
      <c r="B58" s="12" t="s">
        <v>49</v>
      </c>
      <c r="C58" s="13">
        <v>0.45454545454545497</v>
      </c>
      <c r="D58" s="9"/>
      <c r="E58" s="9"/>
    </row>
    <row r="59" spans="1:5" outlineLevel="1" x14ac:dyDescent="0.3">
      <c r="A59" s="9">
        <v>4.4000000000000004</v>
      </c>
      <c r="B59" s="12" t="s">
        <v>48</v>
      </c>
      <c r="C59" s="13">
        <v>0.45454545454545497</v>
      </c>
      <c r="D59" s="9"/>
      <c r="E59" s="9"/>
    </row>
    <row r="60" spans="1:5" outlineLevel="1" x14ac:dyDescent="0.3">
      <c r="A60" s="43">
        <v>4.5</v>
      </c>
      <c r="B60" s="47" t="s">
        <v>47</v>
      </c>
      <c r="C60" s="41">
        <v>0.45454545454545497</v>
      </c>
      <c r="D60" s="43"/>
      <c r="E60" s="43"/>
    </row>
    <row r="61" spans="1:5" outlineLevel="1" x14ac:dyDescent="0.3">
      <c r="A61" s="50"/>
      <c r="B61" s="52"/>
      <c r="C61" s="53"/>
      <c r="D61" s="50"/>
      <c r="E61" s="50"/>
    </row>
    <row r="62" spans="1:5" outlineLevel="1" x14ac:dyDescent="0.3">
      <c r="A62" s="44"/>
      <c r="B62" s="51"/>
      <c r="C62" s="42"/>
      <c r="D62" s="44"/>
      <c r="E62" s="44"/>
    </row>
    <row r="63" spans="1:5" outlineLevel="1" x14ac:dyDescent="0.3">
      <c r="A63" s="9">
        <v>4.5999999999999996</v>
      </c>
      <c r="B63" s="12" t="s">
        <v>52</v>
      </c>
      <c r="C63" s="13">
        <v>0.45454545454545497</v>
      </c>
      <c r="D63" s="9"/>
      <c r="E63" s="9"/>
    </row>
    <row r="64" spans="1:5" outlineLevel="1" x14ac:dyDescent="0.3">
      <c r="A64" s="9">
        <v>4.7</v>
      </c>
      <c r="B64" s="12" t="s">
        <v>53</v>
      </c>
      <c r="C64" s="13">
        <v>0.45454545454545497</v>
      </c>
      <c r="D64" s="9"/>
      <c r="E64" s="9"/>
    </row>
    <row r="65" spans="1:5" outlineLevel="1" x14ac:dyDescent="0.3">
      <c r="A65" s="9">
        <v>4.8</v>
      </c>
      <c r="B65" s="12" t="s">
        <v>54</v>
      </c>
      <c r="C65" s="13">
        <v>0.45454545454545497</v>
      </c>
      <c r="D65" s="9"/>
      <c r="E65" s="9"/>
    </row>
    <row r="66" spans="1:5" outlineLevel="1" x14ac:dyDescent="0.3">
      <c r="A66" s="43">
        <v>4.9000000000000004</v>
      </c>
      <c r="B66" s="47" t="s">
        <v>55</v>
      </c>
      <c r="C66" s="41">
        <v>0.45454545454545497</v>
      </c>
      <c r="D66" s="43"/>
      <c r="E66" s="43"/>
    </row>
    <row r="67" spans="1:5" outlineLevel="1" x14ac:dyDescent="0.3">
      <c r="A67" s="44"/>
      <c r="B67" s="51"/>
      <c r="C67" s="42"/>
      <c r="D67" s="44"/>
      <c r="E67" s="44"/>
    </row>
    <row r="68" spans="1:5" outlineLevel="1" x14ac:dyDescent="0.3">
      <c r="A68" s="13">
        <v>4.0999999999999996</v>
      </c>
      <c r="B68" s="12" t="s">
        <v>56</v>
      </c>
      <c r="C68" s="13">
        <v>0.45454545454545497</v>
      </c>
      <c r="D68" s="9"/>
      <c r="E68" s="9"/>
    </row>
    <row r="69" spans="1:5" outlineLevel="1" x14ac:dyDescent="0.3">
      <c r="A69" s="9">
        <v>4.1100000000000003</v>
      </c>
      <c r="B69" s="12" t="s">
        <v>57</v>
      </c>
      <c r="C69" s="13">
        <v>0.45454545454545497</v>
      </c>
      <c r="D69" s="9"/>
      <c r="E69" s="9"/>
    </row>
    <row r="70" spans="1:5" x14ac:dyDescent="0.3">
      <c r="A70" s="16">
        <v>5</v>
      </c>
      <c r="B70" s="17" t="s">
        <v>58</v>
      </c>
      <c r="C70" s="20">
        <f>C72+C129+C131+C133+C134+C135</f>
        <v>30</v>
      </c>
      <c r="D70" s="18">
        <f>SUM(D71:D135,D139:D142)</f>
        <v>0</v>
      </c>
      <c r="E70" s="18"/>
    </row>
    <row r="71" spans="1:5" outlineLevel="1" x14ac:dyDescent="0.3">
      <c r="A71" s="10"/>
      <c r="B71" s="23" t="s">
        <v>59</v>
      </c>
      <c r="C71" s="10"/>
      <c r="D71" s="10"/>
      <c r="E71" s="10"/>
    </row>
    <row r="72" spans="1:5" outlineLevel="1" x14ac:dyDescent="0.3">
      <c r="A72" s="43">
        <v>5.0999999999999996</v>
      </c>
      <c r="B72" s="38" t="s">
        <v>60</v>
      </c>
      <c r="C72" s="41">
        <f>C76+C89+C105</f>
        <v>20</v>
      </c>
      <c r="D72" s="43"/>
      <c r="E72" s="43"/>
    </row>
    <row r="73" spans="1:5" outlineLevel="1" x14ac:dyDescent="0.3">
      <c r="A73" s="50"/>
      <c r="B73" s="62"/>
      <c r="C73" s="53"/>
      <c r="D73" s="50"/>
      <c r="E73" s="50"/>
    </row>
    <row r="74" spans="1:5" outlineLevel="1" x14ac:dyDescent="0.3">
      <c r="A74" s="50"/>
      <c r="B74" s="62"/>
      <c r="C74" s="53"/>
      <c r="D74" s="50"/>
      <c r="E74" s="50"/>
    </row>
    <row r="75" spans="1:5" outlineLevel="1" x14ac:dyDescent="0.3">
      <c r="A75" s="44"/>
      <c r="B75" s="63"/>
      <c r="C75" s="42"/>
      <c r="D75" s="44"/>
      <c r="E75" s="44"/>
    </row>
    <row r="76" spans="1:5" outlineLevel="1" x14ac:dyDescent="0.3">
      <c r="A76" s="29" t="s">
        <v>61</v>
      </c>
      <c r="B76" s="30"/>
      <c r="C76" s="35">
        <f>SUM(C77:C88)</f>
        <v>6.6700000000000008</v>
      </c>
      <c r="D76" s="31"/>
      <c r="E76" s="31"/>
    </row>
    <row r="77" spans="1:5" outlineLevel="1" x14ac:dyDescent="0.3">
      <c r="A77" s="10" t="s">
        <v>21</v>
      </c>
      <c r="B77" s="24" t="s">
        <v>71</v>
      </c>
      <c r="C77" s="14">
        <v>0.83374999999999999</v>
      </c>
      <c r="D77" s="10"/>
      <c r="E77" s="10"/>
    </row>
    <row r="78" spans="1:5" outlineLevel="1" x14ac:dyDescent="0.3">
      <c r="A78" s="10" t="s">
        <v>22</v>
      </c>
      <c r="B78" s="24" t="s">
        <v>70</v>
      </c>
      <c r="C78" s="14">
        <v>0.83374999999999999</v>
      </c>
      <c r="D78" s="10"/>
      <c r="E78" s="10"/>
    </row>
    <row r="79" spans="1:5" outlineLevel="1" x14ac:dyDescent="0.3">
      <c r="A79" s="43" t="s">
        <v>23</v>
      </c>
      <c r="B79" s="38" t="s">
        <v>69</v>
      </c>
      <c r="C79" s="41">
        <v>0.83374999999999999</v>
      </c>
      <c r="D79" s="43"/>
      <c r="E79" s="43"/>
    </row>
    <row r="80" spans="1:5" outlineLevel="1" x14ac:dyDescent="0.3">
      <c r="A80" s="44"/>
      <c r="B80" s="63"/>
      <c r="C80" s="42"/>
      <c r="D80" s="44"/>
      <c r="E80" s="44"/>
    </row>
    <row r="81" spans="1:5" outlineLevel="1" x14ac:dyDescent="0.3">
      <c r="A81" s="43" t="s">
        <v>24</v>
      </c>
      <c r="B81" s="38" t="s">
        <v>68</v>
      </c>
      <c r="C81" s="41">
        <v>0.83374999999999999</v>
      </c>
      <c r="D81" s="43"/>
      <c r="E81" s="43"/>
    </row>
    <row r="82" spans="1:5" outlineLevel="1" x14ac:dyDescent="0.3">
      <c r="A82" s="44"/>
      <c r="B82" s="63"/>
      <c r="C82" s="42"/>
      <c r="D82" s="44"/>
      <c r="E82" s="44"/>
    </row>
    <row r="83" spans="1:5" outlineLevel="1" x14ac:dyDescent="0.3">
      <c r="A83" s="43" t="s">
        <v>25</v>
      </c>
      <c r="B83" s="38" t="s">
        <v>67</v>
      </c>
      <c r="C83" s="41">
        <v>0.83374999999999999</v>
      </c>
      <c r="D83" s="43"/>
      <c r="E83" s="43"/>
    </row>
    <row r="84" spans="1:5" outlineLevel="1" x14ac:dyDescent="0.3">
      <c r="A84" s="44"/>
      <c r="B84" s="63"/>
      <c r="C84" s="42"/>
      <c r="D84" s="44"/>
      <c r="E84" s="44"/>
    </row>
    <row r="85" spans="1:5" outlineLevel="1" x14ac:dyDescent="0.3">
      <c r="A85" s="43" t="s">
        <v>26</v>
      </c>
      <c r="B85" s="38" t="s">
        <v>66</v>
      </c>
      <c r="C85" s="41">
        <v>0.83374999999999999</v>
      </c>
      <c r="D85" s="43"/>
      <c r="E85" s="43"/>
    </row>
    <row r="86" spans="1:5" outlineLevel="1" x14ac:dyDescent="0.3">
      <c r="A86" s="44"/>
      <c r="B86" s="63"/>
      <c r="C86" s="42"/>
      <c r="D86" s="44"/>
      <c r="E86" s="44"/>
    </row>
    <row r="87" spans="1:5" outlineLevel="1" x14ac:dyDescent="0.3">
      <c r="A87" s="10" t="s">
        <v>27</v>
      </c>
      <c r="B87" s="24" t="s">
        <v>65</v>
      </c>
      <c r="C87" s="14">
        <v>0.83374999999999999</v>
      </c>
      <c r="D87" s="10"/>
      <c r="E87" s="10"/>
    </row>
    <row r="88" spans="1:5" outlineLevel="1" x14ac:dyDescent="0.3">
      <c r="A88" s="10" t="s">
        <v>28</v>
      </c>
      <c r="B88" s="24" t="s">
        <v>64</v>
      </c>
      <c r="C88" s="14">
        <v>0.83374999999999999</v>
      </c>
      <c r="D88" s="10"/>
      <c r="E88" s="10"/>
    </row>
    <row r="89" spans="1:5" outlineLevel="1" x14ac:dyDescent="0.3">
      <c r="A89" s="32" t="s">
        <v>62</v>
      </c>
      <c r="B89" s="33"/>
      <c r="C89" s="35">
        <f>SUM(C90:C104)</f>
        <v>6.6700000000000008</v>
      </c>
      <c r="D89" s="31"/>
      <c r="E89" s="31"/>
    </row>
    <row r="90" spans="1:5" outlineLevel="1" x14ac:dyDescent="0.3">
      <c r="A90" s="10" t="s">
        <v>21</v>
      </c>
      <c r="B90" s="24" t="s">
        <v>73</v>
      </c>
      <c r="C90" s="14">
        <v>0.51307692307692299</v>
      </c>
      <c r="D90" s="10"/>
      <c r="E90" s="10"/>
    </row>
    <row r="91" spans="1:5" outlineLevel="1" x14ac:dyDescent="0.3">
      <c r="A91" s="43" t="s">
        <v>22</v>
      </c>
      <c r="B91" s="38" t="s">
        <v>72</v>
      </c>
      <c r="C91" s="41">
        <v>0.51307692307692299</v>
      </c>
      <c r="D91" s="43"/>
      <c r="E91" s="43"/>
    </row>
    <row r="92" spans="1:5" outlineLevel="1" x14ac:dyDescent="0.3">
      <c r="A92" s="44"/>
      <c r="B92" s="63"/>
      <c r="C92" s="42"/>
      <c r="D92" s="44"/>
      <c r="E92" s="44"/>
    </row>
    <row r="93" spans="1:5" outlineLevel="1" x14ac:dyDescent="0.3">
      <c r="A93" s="10" t="s">
        <v>23</v>
      </c>
      <c r="B93" s="24" t="s">
        <v>74</v>
      </c>
      <c r="C93" s="14">
        <v>0.51307692307692299</v>
      </c>
      <c r="D93" s="10"/>
      <c r="E93" s="10"/>
    </row>
    <row r="94" spans="1:5" outlineLevel="1" x14ac:dyDescent="0.3">
      <c r="A94" s="10" t="s">
        <v>24</v>
      </c>
      <c r="B94" s="24" t="s">
        <v>75</v>
      </c>
      <c r="C94" s="14">
        <v>0.51307692307692299</v>
      </c>
      <c r="D94" s="10"/>
      <c r="E94" s="10"/>
    </row>
    <row r="95" spans="1:5" outlineLevel="1" x14ac:dyDescent="0.3">
      <c r="A95" s="10" t="s">
        <v>25</v>
      </c>
      <c r="B95" s="24" t="s">
        <v>76</v>
      </c>
      <c r="C95" s="14">
        <v>0.51307692307692299</v>
      </c>
      <c r="D95" s="10"/>
      <c r="E95" s="10"/>
    </row>
    <row r="96" spans="1:5" outlineLevel="1" x14ac:dyDescent="0.3">
      <c r="A96" s="10" t="s">
        <v>26</v>
      </c>
      <c r="B96" s="24" t="s">
        <v>77</v>
      </c>
      <c r="C96" s="14">
        <v>0.51307692307692299</v>
      </c>
      <c r="D96" s="10"/>
      <c r="E96" s="10"/>
    </row>
    <row r="97" spans="1:5" outlineLevel="1" x14ac:dyDescent="0.3">
      <c r="A97" s="10" t="s">
        <v>27</v>
      </c>
      <c r="B97" s="24" t="s">
        <v>78</v>
      </c>
      <c r="C97" s="14">
        <v>0.51307692307692299</v>
      </c>
      <c r="D97" s="10"/>
      <c r="E97" s="10"/>
    </row>
    <row r="98" spans="1:5" outlineLevel="1" x14ac:dyDescent="0.3">
      <c r="A98" s="10" t="s">
        <v>28</v>
      </c>
      <c r="B98" s="24" t="s">
        <v>79</v>
      </c>
      <c r="C98" s="14">
        <v>0.51307692307692299</v>
      </c>
      <c r="D98" s="10"/>
      <c r="E98" s="10"/>
    </row>
    <row r="99" spans="1:5" outlineLevel="1" x14ac:dyDescent="0.3">
      <c r="A99" s="43" t="s">
        <v>29</v>
      </c>
      <c r="B99" s="38" t="s">
        <v>80</v>
      </c>
      <c r="C99" s="41">
        <v>0.51307692307692299</v>
      </c>
      <c r="D99" s="43"/>
      <c r="E99" s="43"/>
    </row>
    <row r="100" spans="1:5" outlineLevel="1" x14ac:dyDescent="0.3">
      <c r="A100" s="44"/>
      <c r="B100" s="63"/>
      <c r="C100" s="42"/>
      <c r="D100" s="44"/>
      <c r="E100" s="44"/>
    </row>
    <row r="101" spans="1:5" outlineLevel="1" x14ac:dyDescent="0.3">
      <c r="A101" s="10" t="s">
        <v>81</v>
      </c>
      <c r="B101" s="24" t="s">
        <v>84</v>
      </c>
      <c r="C101" s="14">
        <v>0.51307692307692299</v>
      </c>
      <c r="D101" s="10"/>
      <c r="E101" s="10"/>
    </row>
    <row r="102" spans="1:5" outlineLevel="1" x14ac:dyDescent="0.3">
      <c r="A102" s="10" t="s">
        <v>82</v>
      </c>
      <c r="B102" s="24" t="s">
        <v>86</v>
      </c>
      <c r="C102" s="14">
        <v>0.51307692307692299</v>
      </c>
      <c r="D102" s="10"/>
      <c r="E102" s="10"/>
    </row>
    <row r="103" spans="1:5" outlineLevel="1" x14ac:dyDescent="0.3">
      <c r="A103" s="10" t="s">
        <v>83</v>
      </c>
      <c r="B103" s="24" t="s">
        <v>87</v>
      </c>
      <c r="C103" s="14">
        <v>0.51307692307692299</v>
      </c>
      <c r="D103" s="10"/>
      <c r="E103" s="10"/>
    </row>
    <row r="104" spans="1:5" outlineLevel="1" x14ac:dyDescent="0.3">
      <c r="A104" s="10" t="s">
        <v>85</v>
      </c>
      <c r="B104" s="24" t="s">
        <v>88</v>
      </c>
      <c r="C104" s="14">
        <v>0.51307692307692299</v>
      </c>
      <c r="D104" s="10"/>
      <c r="E104" s="10"/>
    </row>
    <row r="105" spans="1:5" outlineLevel="1" x14ac:dyDescent="0.3">
      <c r="A105" s="34" t="s">
        <v>63</v>
      </c>
      <c r="B105" s="33"/>
      <c r="C105" s="35">
        <f>SUM(C106:C125)</f>
        <v>6.6599999999999993</v>
      </c>
      <c r="D105" s="31"/>
      <c r="E105" s="31"/>
    </row>
    <row r="106" spans="1:5" outlineLevel="1" x14ac:dyDescent="0.3">
      <c r="A106" s="43" t="s">
        <v>21</v>
      </c>
      <c r="B106" s="38" t="s">
        <v>93</v>
      </c>
      <c r="C106" s="41">
        <v>0.39176470588235301</v>
      </c>
      <c r="D106" s="43"/>
      <c r="E106" s="43"/>
    </row>
    <row r="107" spans="1:5" outlineLevel="1" x14ac:dyDescent="0.3">
      <c r="A107" s="44"/>
      <c r="B107" s="63"/>
      <c r="C107" s="42"/>
      <c r="D107" s="44"/>
      <c r="E107" s="44"/>
    </row>
    <row r="108" spans="1:5" outlineLevel="1" x14ac:dyDescent="0.3">
      <c r="A108" s="10" t="s">
        <v>22</v>
      </c>
      <c r="B108" s="24" t="s">
        <v>92</v>
      </c>
      <c r="C108" s="14">
        <v>0.39176470588235301</v>
      </c>
      <c r="D108" s="10"/>
      <c r="E108" s="10"/>
    </row>
    <row r="109" spans="1:5" outlineLevel="1" x14ac:dyDescent="0.3">
      <c r="A109" s="43" t="s">
        <v>23</v>
      </c>
      <c r="B109" s="38" t="s">
        <v>91</v>
      </c>
      <c r="C109" s="41">
        <v>0.39176470588235301</v>
      </c>
      <c r="D109" s="43"/>
      <c r="E109" s="43"/>
    </row>
    <row r="110" spans="1:5" outlineLevel="1" x14ac:dyDescent="0.3">
      <c r="A110" s="44"/>
      <c r="B110" s="63"/>
      <c r="C110" s="42"/>
      <c r="D110" s="44"/>
      <c r="E110" s="44"/>
    </row>
    <row r="111" spans="1:5" outlineLevel="1" x14ac:dyDescent="0.3">
      <c r="A111" s="5" t="s">
        <v>24</v>
      </c>
      <c r="B111" s="27" t="s">
        <v>94</v>
      </c>
      <c r="C111" s="3">
        <v>0.39176470588235301</v>
      </c>
      <c r="D111" s="28"/>
      <c r="E111" s="10"/>
    </row>
    <row r="112" spans="1:5" outlineLevel="1" x14ac:dyDescent="0.3">
      <c r="A112" s="5" t="s">
        <v>25</v>
      </c>
      <c r="B112" s="4" t="s">
        <v>90</v>
      </c>
      <c r="C112" s="3">
        <v>0.39176470588235301</v>
      </c>
      <c r="D112" s="28"/>
      <c r="E112" s="10"/>
    </row>
    <row r="113" spans="1:5" outlineLevel="1" x14ac:dyDescent="0.3">
      <c r="A113" s="65" t="s">
        <v>26</v>
      </c>
      <c r="B113" s="59" t="s">
        <v>109</v>
      </c>
      <c r="C113" s="41">
        <v>0.39176470588235301</v>
      </c>
      <c r="D113" s="43"/>
      <c r="E113" s="43"/>
    </row>
    <row r="114" spans="1:5" outlineLevel="1" x14ac:dyDescent="0.3">
      <c r="A114" s="65"/>
      <c r="B114" s="64"/>
      <c r="C114" s="42"/>
      <c r="D114" s="44"/>
      <c r="E114" s="44"/>
    </row>
    <row r="115" spans="1:5" outlineLevel="1" x14ac:dyDescent="0.3">
      <c r="A115" s="5" t="s">
        <v>27</v>
      </c>
      <c r="B115" s="4" t="s">
        <v>108</v>
      </c>
      <c r="C115" s="14">
        <v>0.39176470588235301</v>
      </c>
      <c r="D115" s="10"/>
      <c r="E115" s="10"/>
    </row>
    <row r="116" spans="1:5" outlineLevel="1" x14ac:dyDescent="0.3">
      <c r="A116" s="5" t="s">
        <v>28</v>
      </c>
      <c r="B116" s="4" t="s">
        <v>107</v>
      </c>
      <c r="C116" s="14">
        <v>0.39176470588235301</v>
      </c>
      <c r="D116" s="10"/>
      <c r="E116" s="10"/>
    </row>
    <row r="117" spans="1:5" outlineLevel="1" x14ac:dyDescent="0.3">
      <c r="A117" s="5" t="s">
        <v>29</v>
      </c>
      <c r="B117" s="4" t="s">
        <v>106</v>
      </c>
      <c r="C117" s="14">
        <v>0.39176470588235301</v>
      </c>
      <c r="D117" s="10"/>
      <c r="E117" s="10"/>
    </row>
    <row r="118" spans="1:5" outlineLevel="1" x14ac:dyDescent="0.3">
      <c r="A118" s="10" t="s">
        <v>81</v>
      </c>
      <c r="B118" s="24" t="s">
        <v>105</v>
      </c>
      <c r="C118" s="14">
        <v>0.39176470588235301</v>
      </c>
      <c r="D118" s="10"/>
      <c r="E118" s="10"/>
    </row>
    <row r="119" spans="1:5" outlineLevel="1" x14ac:dyDescent="0.3">
      <c r="A119" s="10" t="s">
        <v>82</v>
      </c>
      <c r="B119" s="24" t="s">
        <v>104</v>
      </c>
      <c r="C119" s="14">
        <v>0.39176470588235301</v>
      </c>
      <c r="D119" s="10"/>
      <c r="E119" s="10"/>
    </row>
    <row r="120" spans="1:5" outlineLevel="1" x14ac:dyDescent="0.3">
      <c r="A120" s="10" t="s">
        <v>83</v>
      </c>
      <c r="B120" s="24" t="s">
        <v>103</v>
      </c>
      <c r="C120" s="14">
        <v>0.39176470588235301</v>
      </c>
      <c r="D120" s="10"/>
      <c r="E120" s="10"/>
    </row>
    <row r="121" spans="1:5" outlineLevel="1" x14ac:dyDescent="0.3">
      <c r="A121" s="10" t="s">
        <v>85</v>
      </c>
      <c r="B121" s="24" t="s">
        <v>101</v>
      </c>
      <c r="C121" s="14">
        <v>0.39176470588235301</v>
      </c>
      <c r="D121" s="10"/>
      <c r="E121" s="10"/>
    </row>
    <row r="122" spans="1:5" outlineLevel="1" x14ac:dyDescent="0.3">
      <c r="A122" s="10" t="s">
        <v>89</v>
      </c>
      <c r="B122" s="24" t="s">
        <v>102</v>
      </c>
      <c r="C122" s="14">
        <v>0.39176470588235301</v>
      </c>
      <c r="D122" s="10"/>
      <c r="E122" s="10"/>
    </row>
    <row r="123" spans="1:5" outlineLevel="1" x14ac:dyDescent="0.3">
      <c r="A123" s="10" t="s">
        <v>95</v>
      </c>
      <c r="B123" s="24" t="s">
        <v>100</v>
      </c>
      <c r="C123" s="14">
        <v>0.39176470588235301</v>
      </c>
      <c r="D123" s="10"/>
      <c r="E123" s="10"/>
    </row>
    <row r="124" spans="1:5" outlineLevel="1" x14ac:dyDescent="0.3">
      <c r="A124" s="10" t="s">
        <v>96</v>
      </c>
      <c r="B124" s="24" t="s">
        <v>99</v>
      </c>
      <c r="C124" s="14">
        <v>0.39176470588235301</v>
      </c>
      <c r="D124" s="10"/>
      <c r="E124" s="10"/>
    </row>
    <row r="125" spans="1:5" outlineLevel="1" x14ac:dyDescent="0.3">
      <c r="A125" s="10" t="s">
        <v>97</v>
      </c>
      <c r="B125" s="24" t="s">
        <v>98</v>
      </c>
      <c r="C125" s="14">
        <v>0.39176470588235301</v>
      </c>
      <c r="D125" s="10"/>
      <c r="E125" s="10"/>
    </row>
    <row r="126" spans="1:5" outlineLevel="1" x14ac:dyDescent="0.3">
      <c r="A126" s="66" t="s">
        <v>3</v>
      </c>
      <c r="B126" s="38" t="s">
        <v>110</v>
      </c>
      <c r="C126" s="43"/>
      <c r="D126" s="43"/>
      <c r="E126" s="43"/>
    </row>
    <row r="127" spans="1:5" outlineLevel="1" x14ac:dyDescent="0.3">
      <c r="A127" s="67"/>
      <c r="B127" s="62"/>
      <c r="C127" s="50"/>
      <c r="D127" s="50"/>
      <c r="E127" s="50"/>
    </row>
    <row r="128" spans="1:5" outlineLevel="1" x14ac:dyDescent="0.3">
      <c r="A128" s="68"/>
      <c r="B128" s="63"/>
      <c r="C128" s="44"/>
      <c r="D128" s="44"/>
      <c r="E128" s="44"/>
    </row>
    <row r="129" spans="1:5" outlineLevel="1" x14ac:dyDescent="0.3">
      <c r="A129" s="43">
        <v>5.2</v>
      </c>
      <c r="B129" s="38" t="s">
        <v>115</v>
      </c>
      <c r="C129" s="43">
        <v>2</v>
      </c>
      <c r="D129" s="43"/>
      <c r="E129" s="43"/>
    </row>
    <row r="130" spans="1:5" outlineLevel="1" x14ac:dyDescent="0.3">
      <c r="A130" s="44"/>
      <c r="B130" s="63"/>
      <c r="C130" s="44"/>
      <c r="D130" s="44"/>
      <c r="E130" s="44"/>
    </row>
    <row r="131" spans="1:5" outlineLevel="1" x14ac:dyDescent="0.3">
      <c r="A131" s="43">
        <v>5.3</v>
      </c>
      <c r="B131" s="38" t="s">
        <v>112</v>
      </c>
      <c r="C131" s="43">
        <v>2</v>
      </c>
      <c r="D131" s="43"/>
      <c r="E131" s="43"/>
    </row>
    <row r="132" spans="1:5" outlineLevel="1" x14ac:dyDescent="0.3">
      <c r="A132" s="44"/>
      <c r="B132" s="63"/>
      <c r="C132" s="44"/>
      <c r="D132" s="44"/>
      <c r="E132" s="44"/>
    </row>
    <row r="133" spans="1:5" outlineLevel="1" x14ac:dyDescent="0.3">
      <c r="A133" s="10">
        <v>5.4</v>
      </c>
      <c r="B133" s="24" t="s">
        <v>111</v>
      </c>
      <c r="C133" s="10">
        <v>2</v>
      </c>
      <c r="D133" s="10"/>
      <c r="E133" s="10"/>
    </row>
    <row r="134" spans="1:5" outlineLevel="1" x14ac:dyDescent="0.3">
      <c r="A134" s="10">
        <v>5.5</v>
      </c>
      <c r="B134" s="24" t="s">
        <v>113</v>
      </c>
      <c r="C134" s="10">
        <v>2</v>
      </c>
      <c r="D134" s="10"/>
      <c r="E134" s="10"/>
    </row>
    <row r="135" spans="1:5" outlineLevel="1" x14ac:dyDescent="0.3">
      <c r="A135" s="10">
        <v>5.6</v>
      </c>
      <c r="B135" s="24" t="s">
        <v>114</v>
      </c>
      <c r="C135" s="10">
        <v>2</v>
      </c>
      <c r="D135" s="10"/>
      <c r="E135" s="10"/>
    </row>
    <row r="136" spans="1:5" x14ac:dyDescent="0.3">
      <c r="A136" s="16">
        <v>6</v>
      </c>
      <c r="B136" s="17" t="s">
        <v>116</v>
      </c>
      <c r="C136" s="20">
        <f>SUM(C137:C140)</f>
        <v>5.0000000000000107</v>
      </c>
      <c r="D136" s="18">
        <f>SUM(D137:D205,D209:D213)</f>
        <v>0</v>
      </c>
      <c r="E136" s="18"/>
    </row>
    <row r="137" spans="1:5" outlineLevel="1" x14ac:dyDescent="0.3">
      <c r="A137" s="36">
        <v>6.1</v>
      </c>
      <c r="B137" s="26" t="s">
        <v>128</v>
      </c>
      <c r="C137" s="14">
        <v>1.6666666666666701</v>
      </c>
      <c r="D137" s="26"/>
      <c r="E137" s="26"/>
    </row>
    <row r="138" spans="1:5" outlineLevel="1" x14ac:dyDescent="0.3">
      <c r="A138" s="36">
        <v>6.2</v>
      </c>
      <c r="B138" s="25" t="s">
        <v>129</v>
      </c>
      <c r="C138" s="14">
        <v>1.6666666666666701</v>
      </c>
      <c r="D138" s="10"/>
      <c r="E138" s="10"/>
    </row>
    <row r="139" spans="1:5" outlineLevel="1" x14ac:dyDescent="0.3">
      <c r="A139" s="69">
        <v>6.3</v>
      </c>
      <c r="B139" s="38" t="s">
        <v>130</v>
      </c>
      <c r="C139" s="41">
        <v>1.6666666666666701</v>
      </c>
      <c r="D139" s="43"/>
      <c r="E139" s="43"/>
    </row>
    <row r="140" spans="1:5" outlineLevel="1" x14ac:dyDescent="0.3">
      <c r="A140" s="71"/>
      <c r="B140" s="63"/>
      <c r="C140" s="42"/>
      <c r="D140" s="44"/>
      <c r="E140" s="44"/>
    </row>
    <row r="141" spans="1:5" x14ac:dyDescent="0.3">
      <c r="A141" s="16">
        <v>7</v>
      </c>
      <c r="B141" s="17" t="s">
        <v>117</v>
      </c>
      <c r="C141" s="20">
        <f>SUM(C142:C145)</f>
        <v>5</v>
      </c>
      <c r="D141" s="18">
        <f>SUM(D142:D210,D214:D218)</f>
        <v>0</v>
      </c>
      <c r="E141" s="18"/>
    </row>
    <row r="142" spans="1:5" outlineLevel="1" x14ac:dyDescent="0.3">
      <c r="A142" s="36">
        <v>7.1</v>
      </c>
      <c r="B142" s="24" t="s">
        <v>118</v>
      </c>
      <c r="C142" s="10">
        <v>1.25</v>
      </c>
      <c r="D142" s="10"/>
      <c r="E142" s="10"/>
    </row>
    <row r="143" spans="1:5" outlineLevel="1" x14ac:dyDescent="0.3">
      <c r="A143" s="36">
        <v>7.2</v>
      </c>
      <c r="B143" s="24" t="s">
        <v>119</v>
      </c>
      <c r="C143" s="10">
        <v>1.25</v>
      </c>
      <c r="D143" s="10"/>
      <c r="E143" s="10"/>
    </row>
    <row r="144" spans="1:5" outlineLevel="1" x14ac:dyDescent="0.3">
      <c r="A144" s="36">
        <v>7.3</v>
      </c>
      <c r="B144" s="24" t="s">
        <v>120</v>
      </c>
      <c r="C144" s="10">
        <v>1.25</v>
      </c>
      <c r="D144" s="10"/>
      <c r="E144" s="10"/>
    </row>
    <row r="145" spans="1:5" outlineLevel="1" x14ac:dyDescent="0.3">
      <c r="A145" s="36">
        <v>7.4</v>
      </c>
      <c r="B145" s="24" t="s">
        <v>121</v>
      </c>
      <c r="C145" s="10">
        <v>1.25</v>
      </c>
      <c r="D145" s="10"/>
      <c r="E145" s="10"/>
    </row>
    <row r="146" spans="1:5" x14ac:dyDescent="0.3">
      <c r="A146" s="16">
        <v>8</v>
      </c>
      <c r="B146" s="17" t="s">
        <v>122</v>
      </c>
      <c r="C146" s="20">
        <f>SUM(C147)</f>
        <v>10</v>
      </c>
      <c r="D146" s="18">
        <f>SUM(D147:D215,D219:D223)</f>
        <v>0</v>
      </c>
      <c r="E146" s="18"/>
    </row>
    <row r="147" spans="1:5" outlineLevel="1" x14ac:dyDescent="0.3">
      <c r="A147" s="70">
        <v>8.1</v>
      </c>
      <c r="B147" s="39" t="s">
        <v>123</v>
      </c>
      <c r="C147" s="72">
        <v>10</v>
      </c>
      <c r="D147" s="74"/>
      <c r="E147" s="74"/>
    </row>
    <row r="148" spans="1:5" outlineLevel="1" x14ac:dyDescent="0.3">
      <c r="A148" s="70"/>
      <c r="B148" s="62"/>
      <c r="C148" s="72"/>
      <c r="D148" s="74"/>
      <c r="E148" s="74"/>
    </row>
    <row r="149" spans="1:5" outlineLevel="1" x14ac:dyDescent="0.3">
      <c r="A149" s="70"/>
      <c r="B149" s="39" t="s">
        <v>124</v>
      </c>
      <c r="C149" s="72"/>
      <c r="D149" s="74"/>
      <c r="E149" s="74"/>
    </row>
    <row r="150" spans="1:5" outlineLevel="1" x14ac:dyDescent="0.3">
      <c r="A150" s="71"/>
      <c r="B150" s="63"/>
      <c r="C150" s="73"/>
      <c r="D150" s="75"/>
      <c r="E150" s="75"/>
    </row>
    <row r="151" spans="1:5" x14ac:dyDescent="0.3">
      <c r="A151" s="16">
        <v>9</v>
      </c>
      <c r="B151" s="17" t="s">
        <v>125</v>
      </c>
      <c r="C151" s="20">
        <f>SUM(C152)</f>
        <v>10</v>
      </c>
      <c r="D151" s="18"/>
      <c r="E151" s="18"/>
    </row>
    <row r="152" spans="1:5" ht="90" outlineLevel="1" x14ac:dyDescent="0.3">
      <c r="A152" s="69">
        <v>9.1</v>
      </c>
      <c r="B152" s="11" t="s">
        <v>126</v>
      </c>
      <c r="C152" s="41">
        <v>10</v>
      </c>
      <c r="D152" s="43"/>
      <c r="E152" s="43"/>
    </row>
    <row r="153" spans="1:5" ht="60" outlineLevel="1" x14ac:dyDescent="0.3">
      <c r="A153" s="70"/>
      <c r="B153" s="37" t="s">
        <v>127</v>
      </c>
      <c r="C153" s="53"/>
      <c r="D153" s="50"/>
      <c r="E153" s="50"/>
    </row>
  </sheetData>
  <protectedRanges>
    <protectedRange algorithmName="SHA-512" hashValue="GPgTnoPuYAfuXfsZtV0B/iWrJeubbxAcqOpduBKQQeI4K1Y3mMmq5endemnaRwyWIsofK2Wh4Ddqs20d6i74Ew==" saltValue="IO8OmcUgOcBV5ZuqWid7MQ==" spinCount="100000" sqref="D151 D3 C2:C49 D22 C50:D50 C51:C54 C55:D55 C56:C69 C70:D70 C71:C135 C136:D136 C137:C140 C141:D141 C142:C145 C146:D146 C147:C153" name="Range1"/>
  </protectedRanges>
  <mergeCells count="162">
    <mergeCell ref="C152:C153"/>
    <mergeCell ref="A152:A153"/>
    <mergeCell ref="D152:D153"/>
    <mergeCell ref="E152:E153"/>
    <mergeCell ref="B139:B140"/>
    <mergeCell ref="A139:A140"/>
    <mergeCell ref="C139:C140"/>
    <mergeCell ref="D139:D140"/>
    <mergeCell ref="E139:E140"/>
    <mergeCell ref="B149:B150"/>
    <mergeCell ref="B147:B148"/>
    <mergeCell ref="A147:A150"/>
    <mergeCell ref="C147:C150"/>
    <mergeCell ref="D147:D150"/>
    <mergeCell ref="E147:E150"/>
    <mergeCell ref="B126:B128"/>
    <mergeCell ref="A126:A128"/>
    <mergeCell ref="C126:C128"/>
    <mergeCell ref="D126:D128"/>
    <mergeCell ref="E126:E128"/>
    <mergeCell ref="B131:B132"/>
    <mergeCell ref="A131:A132"/>
    <mergeCell ref="A129:A130"/>
    <mergeCell ref="B129:B130"/>
    <mergeCell ref="C129:C130"/>
    <mergeCell ref="D129:D130"/>
    <mergeCell ref="E129:E130"/>
    <mergeCell ref="C131:C132"/>
    <mergeCell ref="D131:D132"/>
    <mergeCell ref="E131:E132"/>
    <mergeCell ref="B113:B114"/>
    <mergeCell ref="A113:A114"/>
    <mergeCell ref="C113:C114"/>
    <mergeCell ref="D113:D114"/>
    <mergeCell ref="E113:E114"/>
    <mergeCell ref="B106:B107"/>
    <mergeCell ref="B109:B110"/>
    <mergeCell ref="A109:A110"/>
    <mergeCell ref="A106:A107"/>
    <mergeCell ref="C106:C107"/>
    <mergeCell ref="D106:D107"/>
    <mergeCell ref="E106:E107"/>
    <mergeCell ref="C109:C110"/>
    <mergeCell ref="D109:D110"/>
    <mergeCell ref="E109:E110"/>
    <mergeCell ref="B91:B92"/>
    <mergeCell ref="A91:A92"/>
    <mergeCell ref="C91:C92"/>
    <mergeCell ref="D91:D92"/>
    <mergeCell ref="E91:E92"/>
    <mergeCell ref="B99:B100"/>
    <mergeCell ref="A99:A100"/>
    <mergeCell ref="C99:C100"/>
    <mergeCell ref="D99:D100"/>
    <mergeCell ref="E99:E100"/>
    <mergeCell ref="B83:B84"/>
    <mergeCell ref="A83:A84"/>
    <mergeCell ref="C83:C84"/>
    <mergeCell ref="D83:D84"/>
    <mergeCell ref="E83:E84"/>
    <mergeCell ref="B85:B86"/>
    <mergeCell ref="A85:A86"/>
    <mergeCell ref="C85:C86"/>
    <mergeCell ref="D85:D86"/>
    <mergeCell ref="E85:E86"/>
    <mergeCell ref="B72:B75"/>
    <mergeCell ref="A72:A75"/>
    <mergeCell ref="C72:C75"/>
    <mergeCell ref="D72:D75"/>
    <mergeCell ref="E72:E75"/>
    <mergeCell ref="B79:B80"/>
    <mergeCell ref="B81:B82"/>
    <mergeCell ref="A81:A82"/>
    <mergeCell ref="C81:C82"/>
    <mergeCell ref="D81:D82"/>
    <mergeCell ref="E81:E82"/>
    <mergeCell ref="C79:C80"/>
    <mergeCell ref="D79:D80"/>
    <mergeCell ref="E79:E80"/>
    <mergeCell ref="A79:A80"/>
    <mergeCell ref="D26:D27"/>
    <mergeCell ref="E26:E27"/>
    <mergeCell ref="A26:A27"/>
    <mergeCell ref="B26:B27"/>
    <mergeCell ref="B66:B67"/>
    <mergeCell ref="A66:A67"/>
    <mergeCell ref="C66:C67"/>
    <mergeCell ref="D66:D67"/>
    <mergeCell ref="E66:E67"/>
    <mergeCell ref="A10:A12"/>
    <mergeCell ref="C10:C12"/>
    <mergeCell ref="D10:D12"/>
    <mergeCell ref="E10:E12"/>
    <mergeCell ref="B15:B16"/>
    <mergeCell ref="C15:C16"/>
    <mergeCell ref="D15:D16"/>
    <mergeCell ref="E15:E16"/>
    <mergeCell ref="A15:A16"/>
    <mergeCell ref="B10:B12"/>
    <mergeCell ref="A1:A2"/>
    <mergeCell ref="B1:B2"/>
    <mergeCell ref="B48:B49"/>
    <mergeCell ref="A48:A49"/>
    <mergeCell ref="C48:C49"/>
    <mergeCell ref="D48:D49"/>
    <mergeCell ref="E48:E49"/>
    <mergeCell ref="B45:B47"/>
    <mergeCell ref="A45:A47"/>
    <mergeCell ref="C45:C47"/>
    <mergeCell ref="D45:D47"/>
    <mergeCell ref="E45:E47"/>
    <mergeCell ref="B42:B43"/>
    <mergeCell ref="B36:B37"/>
    <mergeCell ref="A36:A37"/>
    <mergeCell ref="B17:B18"/>
    <mergeCell ref="A17:A18"/>
    <mergeCell ref="C17:C18"/>
    <mergeCell ref="D17:D18"/>
    <mergeCell ref="E17:E18"/>
    <mergeCell ref="A19:A21"/>
    <mergeCell ref="C19:C21"/>
    <mergeCell ref="D19:D21"/>
    <mergeCell ref="E19:E21"/>
    <mergeCell ref="A51:A52"/>
    <mergeCell ref="B51:B52"/>
    <mergeCell ref="C51:C52"/>
    <mergeCell ref="D51:D52"/>
    <mergeCell ref="B53:B54"/>
    <mergeCell ref="C53:C54"/>
    <mergeCell ref="D53:D54"/>
    <mergeCell ref="E51:E52"/>
    <mergeCell ref="B60:B62"/>
    <mergeCell ref="A60:A62"/>
    <mergeCell ref="C60:C62"/>
    <mergeCell ref="D60:D62"/>
    <mergeCell ref="E60:E62"/>
    <mergeCell ref="E53:E54"/>
    <mergeCell ref="A53:A54"/>
    <mergeCell ref="B19:B21"/>
    <mergeCell ref="B23:B25"/>
    <mergeCell ref="C36:C37"/>
    <mergeCell ref="D36:D37"/>
    <mergeCell ref="E36:E37"/>
    <mergeCell ref="C42:C43"/>
    <mergeCell ref="D42:D43"/>
    <mergeCell ref="E42:E43"/>
    <mergeCell ref="A42:A43"/>
    <mergeCell ref="B33:B35"/>
    <mergeCell ref="A33:A35"/>
    <mergeCell ref="C33:C35"/>
    <mergeCell ref="D33:D35"/>
    <mergeCell ref="E33:E35"/>
    <mergeCell ref="B28:B31"/>
    <mergeCell ref="A28:A31"/>
    <mergeCell ref="C28:C31"/>
    <mergeCell ref="D28:D31"/>
    <mergeCell ref="E28:E31"/>
    <mergeCell ref="A23:A25"/>
    <mergeCell ref="C23:C25"/>
    <mergeCell ref="D23:D25"/>
    <mergeCell ref="E23:E25"/>
    <mergeCell ref="C26:C27"/>
  </mergeCells>
  <printOptions horizontalCentered="1"/>
  <pageMargins left="0.7" right="0.7" top="0.75" bottom="0.75" header="0.3" footer="0.3"/>
  <pageSetup paperSize="9" scale="69" orientation="portrait" r:id="rId1"/>
  <headerFooter>
    <oddHeader>&amp;C&amp;"Trebuchet,Bold"&amp;13Self Assessment Checklist BCR Criteria 2020</oddHeader>
    <oddFooter>Page &amp;P of &amp;N</oddFooter>
  </headerFooter>
  <ignoredErrors>
    <ignoredError sqref="C2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BSR 2021 Checklist</vt:lpstr>
      <vt:lpstr>'BSR 2021 Checklist'!Print_Area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2021-07-02T09:32:02Z</dcterms:modified>
</cp:coreProperties>
</file>